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12.- FINANCIEROS 2026\38.- CUENTA PUBLICA 2026\1 Primer trimestre 2026\1 Primer trimestre 2026 LDF\"/>
    </mc:Choice>
  </mc:AlternateContent>
  <xr:revisionPtr revIDLastSave="0" documentId="13_ncr:1_{14518744-CE43-4D5D-8196-2408D7357385}" xr6:coauthVersionLast="47" xr6:coauthVersionMax="47" xr10:uidLastSave="{00000000-0000-0000-0000-000000000000}"/>
  <bookViews>
    <workbookView xWindow="-120" yWindow="-120" windowWidth="20730" windowHeight="11160" tabRatio="979" xr2:uid="{00000000-000D-0000-FFFF-FFFF00000000}"/>
  </bookViews>
  <sheets>
    <sheet name="(3) ESTADO ANALITICO DE INGRESO" sheetId="3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'[4]FORMATO 3 FUENTE'!$E$14</definedName>
    <definedName name="APP_FIN_06">'[4]FORMATO 3 FUENTE'!$G$14</definedName>
    <definedName name="APP_FIN_07">'[4]FORMATO 3 FUENTE'!$H$14</definedName>
    <definedName name="APP_FIN_08">'[4]FORMATO 3 FUENTE'!$I$14</definedName>
    <definedName name="APP_FIN_09">'[4]FORMATO 3 FUENTE'!$J$14</definedName>
    <definedName name="APP_FIN_10">'[4]FORMATO 3 FUENTE'!$K$14</definedName>
    <definedName name="APP_T10">'[4]FORMATO 3 FUENTE'!$K$9</definedName>
    <definedName name="APP_T4">'[4]FORMATO 3 FUENTE'!$E$9</definedName>
    <definedName name="APP_T6">'[4]FORMATO 3 FUENTE'!$G$9</definedName>
    <definedName name="APP_T7">'[4]FORMATO 3 FUENTE'!$H$9</definedName>
    <definedName name="APP_T8">'[4]FORMATO 3 FUENTE'!$I$9</definedName>
    <definedName name="APP_T9">'[4]FORMATO 3 FUENTE'!$J$9</definedName>
    <definedName name="_xlnm.Print_Area" localSheetId="0">'(3) ESTADO ANALITICO DE INGRESO'!$A$1:$G$78</definedName>
    <definedName name="DEUDA_CONT_FIN_01">'[4]FORMATO 2 FUENTE'!$G$24</definedName>
    <definedName name="DEUDA_CONT_FIN_02">'[4]FORMATO 2 FUENTE'!$H$34</definedName>
    <definedName name="DEUDA_CONT_FIN_03">'[4]FORMATO 2 FUENTE'!$I$34</definedName>
    <definedName name="DEUDA_CONT_FIN_04">'[4]FORMATO 2 FUENTE'!$J$34</definedName>
    <definedName name="DEUDA_CONT_FIN_05">'[4]FORMATO 2 FUENTE'!$K$34</definedName>
    <definedName name="DEUDA_CONT_FIN_06">'[4]FORMATO 2 FUENTE'!$L$34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'[4]FORMATO 6 b) FUENTE'!$B$26</definedName>
    <definedName name="GASTO_E_FIN_02">'[4]FORMATO 6 b) FUENTE'!$C$26</definedName>
    <definedName name="GASTO_E_FIN_03">'[4]FORMATO 6 b) FUENTE'!$D$26</definedName>
    <definedName name="GASTO_E_FIN_04">'[4]FORMATO 6 b) FUENTE'!$E$26</definedName>
    <definedName name="GASTO_E_FIN_05">'[4]FORMATO 6 b) FUENTE'!$F$26</definedName>
    <definedName name="GASTO_E_FIN_06">'[4]FORMATO 6 b) FUENTE'!$G$26</definedName>
    <definedName name="GASTO_E_T1">'[3]Formato 6b'!$B$19</definedName>
    <definedName name="GASTO_E_T2">'[4]FORMATO 6 b) FUENTE'!$C$17</definedName>
    <definedName name="GASTO_E_T3">'[4]FORMATO 6 b) FUENTE'!$D$17</definedName>
    <definedName name="GASTO_E_T4">'[4]FORMATO 6 b) FUENTE'!$E$17</definedName>
    <definedName name="GASTO_E_T5">'[4]FORMATO 6 b) FUENTE'!$F$17</definedName>
    <definedName name="GASTO_E_T6">'[4]FORMATO 6 b) FUENTE'!$G$17</definedName>
    <definedName name="GASTO_NE_FIN_01">'[4]FORMATO 6 b) FUENTE'!$B$16</definedName>
    <definedName name="GASTO_NE_FIN_02">'[4]FORMATO 6 b) FUENTE'!$C$16</definedName>
    <definedName name="GASTO_NE_FIN_03">'[4]FORMATO 6 b) FUENTE'!$D$16</definedName>
    <definedName name="GASTO_NE_FIN_04">'[4]FORMATO 6 b) FUENTE'!$E$16</definedName>
    <definedName name="GASTO_NE_FIN_05">'[4]FORMATO 6 b) FUENTE'!$F$16</definedName>
    <definedName name="GASTO_NE_FIN_06">'[4]FORMATO 6 b) FUENTE'!$G$16</definedName>
    <definedName name="GASTO_NE_T1">'[3]Formato 6b'!$B$9</definedName>
    <definedName name="GASTO_NE_T2">'[4]FORMATO 6 b) FUENTE'!$C$7</definedName>
    <definedName name="GASTO_NE_T3">'[4]FORMATO 6 b) FUENTE'!$D$7</definedName>
    <definedName name="GASTO_NE_T4">'[4]FORMATO 6 b) FUENTE'!$E$7</definedName>
    <definedName name="GASTO_NE_T5">'[4]FORMATO 6 b) FUENTE'!$F$7</definedName>
    <definedName name="GASTO_NE_T6">'[4]FORMATO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>'[3]Formato 2'!$B$45</definedName>
    <definedName name="OB_CORTO_PLAZO_FIN_02">'[3]Formato 2'!$C$45</definedName>
    <definedName name="OB_CORTO_PLAZO_FIN_03">'[3]Formato 2'!$D$45</definedName>
    <definedName name="OB_CORTO_PLAZO_FIN_04">'[3]Formato 2'!$E$45</definedName>
    <definedName name="OB_CORTO_PLAZO_FIN_05">'[3]Formato 2'!$F$45</definedName>
    <definedName name="OBCC">#REF!</definedName>
    <definedName name="OTROS_FIN_04">'[4]FORMATO 3 FUENTE'!$E$20</definedName>
    <definedName name="OTROS_FIN_06">'[4]FORMATO 3 FUENTE'!$G$20</definedName>
    <definedName name="OTROS_FIN_07">'[4]FORMATO 3 FUENTE'!$H$20</definedName>
    <definedName name="OTROS_FIN_08">'[4]FORMATO 3 FUENTE'!$I$20</definedName>
    <definedName name="OTROS_FIN_09">'[4]FORMATO 3 FUENTE'!$J$20</definedName>
    <definedName name="OTROS_FIN_10">'[4]FORMATO 3 FUENTE'!$K$20</definedName>
    <definedName name="OTROS_T10">'[4]FORMATO 3 FUENTE'!$K$15</definedName>
    <definedName name="OTROS_T4">'[4]FORMATO 3 FUENTE'!$E$15</definedName>
    <definedName name="OTROS_T6">'[4]FORMATO 3 FUENTE'!$G$15</definedName>
    <definedName name="OTROS_T7">'[4]FORMATO 3 FUENTE'!$H$15</definedName>
    <definedName name="OTROS_T8">'[4]FORMATO 3 FUENTE'!$I$15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'[1]Info General'!$E$20</definedName>
    <definedName name="ULTIMO_SALDO">'[2]Info General'!$F$20</definedName>
    <definedName name="VALOR_INS_BCC_FIN_01">'[4]FORMATO 2 FUENTE'!$G$31</definedName>
    <definedName name="VALOR_INS_BCC_FIN_02">'[4]FORMATO 2 FUENTE'!$H$39</definedName>
    <definedName name="VALOR_INS_BCC_FIN_03">'[4]FORMATO 2 FUENTE'!$I$39</definedName>
    <definedName name="VALOR_INS_BCC_FIN_04">'[4]FORMATO 2 FUENTE'!$J$39</definedName>
    <definedName name="VALOR_INS_BCC_FIN_05">'[4]FORMATO 2 FUENTE'!$K$39</definedName>
    <definedName name="VALOR_INS_BCC_FIN_06">'[4]FORMATO 2 FUENTE'!$L$39</definedName>
    <definedName name="VALOR_INS_BCC_FIN_07">'[4]FORMATO 2 FUENTE'!$M$39</definedName>
  </definedNames>
  <calcPr calcId="191029"/>
</workbook>
</file>

<file path=xl/calcChain.xml><?xml version="1.0" encoding="utf-8"?>
<calcChain xmlns="http://schemas.openxmlformats.org/spreadsheetml/2006/main">
  <c r="G75" i="3" l="1"/>
  <c r="D75" i="3"/>
  <c r="G36" i="3"/>
  <c r="D36" i="3" l="1"/>
  <c r="G76" i="3" l="1"/>
  <c r="G77" i="3" s="1"/>
  <c r="F77" i="3"/>
  <c r="C77" i="3" l="1"/>
  <c r="C69" i="3" l="1"/>
  <c r="D69" i="3"/>
  <c r="E69" i="3"/>
  <c r="F69" i="3"/>
  <c r="G69" i="3"/>
  <c r="B69" i="3"/>
  <c r="B43" i="3"/>
  <c r="D77" i="3"/>
  <c r="E77" i="3"/>
  <c r="B77" i="3"/>
  <c r="C67" i="3"/>
  <c r="D67" i="3"/>
  <c r="E67" i="3"/>
  <c r="F67" i="3"/>
  <c r="B67" i="3"/>
  <c r="G60" i="3"/>
  <c r="G67" i="3" s="1"/>
  <c r="B72" i="3" l="1"/>
  <c r="G43" i="3" l="1"/>
  <c r="G72" i="3" s="1"/>
  <c r="C43" i="3"/>
  <c r="C72" i="3" s="1"/>
  <c r="D43" i="3"/>
  <c r="D72" i="3" s="1"/>
  <c r="E43" i="3"/>
  <c r="E72" i="3" s="1"/>
  <c r="F43" i="3"/>
  <c r="F72" i="3" s="1"/>
</calcChain>
</file>

<file path=xl/sharedStrings.xml><?xml version="1.0" encoding="utf-8"?>
<sst xmlns="http://schemas.openxmlformats.org/spreadsheetml/2006/main" count="74" uniqueCount="74">
  <si>
    <t xml:space="preserve">(PESOS) </t>
  </si>
  <si>
    <t>Devengado</t>
  </si>
  <si>
    <t>Estado Analitico de Ingreso Detallado - LDF</t>
  </si>
  <si>
    <t xml:space="preserve">Ingreso </t>
  </si>
  <si>
    <t>Estimado</t>
  </si>
  <si>
    <t>Modificado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</si>
  <si>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</si>
  <si>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</si>
  <si>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</si>
  <si>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</si>
  <si>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</si>
  <si>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</si>
  <si>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</si>
  <si>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</si>
  <si>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</si>
  <si>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</si>
  <si>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</si>
  <si>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</si>
  <si>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</si>
  <si>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</si>
  <si>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</si>
  <si>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</si>
  <si>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</si>
  <si>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</si>
  <si>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</si>
  <si>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</si>
  <si>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</si>
  <si>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</si>
  <si>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</si>
  <si>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</si>
  <si>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</si>
  <si>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</si>
  <si>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</si>
  <si>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</si>
  <si>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</si>
  <si>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</si>
  <si>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</si>
  <si>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</si>
  <si>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</si>
  <si>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</si>
  <si>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</si>
  <si>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</si>
  <si>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</si>
  <si>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</si>
  <si>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</si>
  <si>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</si>
  <si>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</si>
  <si>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</si>
  <si>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</si>
  <si>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</si>
  <si>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</si>
  <si>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</si>
  <si>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</si>
  <si>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</si>
  <si>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</si>
  <si>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</si>
  <si>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</si>
  <si>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</si>
  <si>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</si>
  <si>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</si>
  <si>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</si>
  <si>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</si>
  <si>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</si>
  <si>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</si>
  <si>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</si>
  <si>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</si>
  <si>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</si>
  <si>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</si>
  <si>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</si>
  <si>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r>
      <t>Concepto</t>
    </r>
    <r>
      <rPr>
        <b/>
        <sz val="16"/>
        <color rgb="FFFF0000"/>
        <rFont val="Montserrat Medium"/>
      </rPr>
      <t xml:space="preserve"> </t>
    </r>
  </si>
  <si>
    <r>
      <t>Diferencia</t>
    </r>
    <r>
      <rPr>
        <b/>
        <sz val="16"/>
        <color rgb="FFFF0000"/>
        <rFont val="Montserrat Medium"/>
      </rPr>
      <t xml:space="preserve"> </t>
    </r>
  </si>
  <si>
    <r>
      <t>Ampliaciones/ (Reducciones)</t>
    </r>
    <r>
      <rPr>
        <b/>
        <sz val="16"/>
        <color rgb="FFFF0000"/>
        <rFont val="Montserrat Medium"/>
      </rPr>
      <t xml:space="preserve"> </t>
    </r>
  </si>
  <si>
    <t>NOVAUNIVERSITAS</t>
  </si>
  <si>
    <t>Del 01 de Enero al 31 de Marzo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</si>
</sst>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name val="Montserrat Medium"/>
    </font>
    <font>
      <b/>
      <sz val="16"/>
      <color rgb="FFFF0000"/>
      <name val="Montserrat Medium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47">
    <xf numFmtId="0" fontId="0" fillId="0" borderId="0" xfId="0"/>
    <xf numFmtId="3" fontId="6" fillId="2" borderId="9" xfId="0" applyNumberFormat="1" applyFont="1" applyFill="1" applyBorder="1" applyAlignment="1">
      <alignment horizontal="center" vertical="center" wrapText="1"/>
    </xf>
    <xf numFmtId="3" fontId="10" fillId="0" borderId="1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/>
    <xf numFmtId="0" fontId="10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 indent="1"/>
    </xf>
    <xf numFmtId="0" fontId="7" fillId="0" borderId="10" xfId="0" applyFont="1" applyBorder="1" applyAlignment="1" applyProtection="1">
      <alignment horizontal="left" vertical="center" indent="3"/>
      <protection locked="0"/>
    </xf>
    <xf numFmtId="0" fontId="7" fillId="0" borderId="10" xfId="0" applyFont="1" applyBorder="1" applyAlignment="1" applyProtection="1">
      <alignment horizontal="left" vertical="center" indent="5"/>
      <protection locked="0"/>
    </xf>
    <xf numFmtId="0" fontId="7" fillId="0" borderId="10" xfId="0" applyFont="1" applyBorder="1" applyAlignment="1">
      <alignment vertical="center"/>
    </xf>
    <xf numFmtId="0" fontId="6" fillId="0" borderId="10" xfId="0" applyFont="1" applyBorder="1" applyAlignment="1" applyProtection="1">
      <alignment horizontal="left" vertical="center" indent="1"/>
      <protection locked="0"/>
    </xf>
    <xf numFmtId="0" fontId="7" fillId="0" borderId="10" xfId="0" applyFont="1" applyBorder="1" applyAlignment="1" applyProtection="1">
      <alignment horizontal="left" vertical="center" wrapText="1" indent="5"/>
      <protection locked="0"/>
    </xf>
    <xf numFmtId="0" fontId="7" fillId="0" borderId="10" xfId="0" applyFont="1" applyBorder="1" applyAlignment="1">
      <alignment horizontal="left" vertical="center" indent="3"/>
    </xf>
    <xf numFmtId="0" fontId="6" fillId="0" borderId="10" xfId="0" applyFont="1" applyBorder="1" applyAlignment="1">
      <alignment horizontal="left" vertical="center" indent="3"/>
    </xf>
    <xf numFmtId="0" fontId="7" fillId="0" borderId="10" xfId="0" applyFont="1" applyBorder="1" applyAlignment="1">
      <alignment horizontal="left" vertical="center" wrapText="1" indent="3"/>
    </xf>
    <xf numFmtId="0" fontId="6" fillId="0" borderId="10" xfId="0" applyFont="1" applyBorder="1" applyAlignment="1" applyProtection="1">
      <alignment horizontal="left" vertical="center" indent="3"/>
      <protection locked="0"/>
    </xf>
    <xf numFmtId="0" fontId="7" fillId="0" borderId="11" xfId="0" applyFont="1" applyBorder="1" applyAlignment="1">
      <alignment vertical="center"/>
    </xf>
    <xf numFmtId="3" fontId="6" fillId="0" borderId="0" xfId="0" applyNumberFormat="1" applyFont="1" applyAlignment="1">
      <alignment vertical="center"/>
    </xf>
    <xf numFmtId="3" fontId="8" fillId="0" borderId="0" xfId="0" applyNumberFormat="1" applyFont="1" applyAlignment="1">
      <alignment horizontal="center" vertical="center"/>
    </xf>
    <xf numFmtId="3" fontId="6" fillId="2" borderId="9" xfId="0" applyNumberFormat="1" applyFont="1" applyFill="1" applyBorder="1" applyAlignment="1">
      <alignment horizontal="center" vertical="center"/>
    </xf>
    <xf numFmtId="3" fontId="10" fillId="0" borderId="5" xfId="0" applyNumberFormat="1" applyFont="1" applyBorder="1" applyAlignment="1">
      <alignment horizontal="center" vertical="center"/>
    </xf>
    <xf numFmtId="3" fontId="10" fillId="0" borderId="10" xfId="0" applyNumberFormat="1" applyFont="1" applyBorder="1" applyAlignment="1">
      <alignment horizontal="center" vertical="center"/>
    </xf>
    <xf numFmtId="3" fontId="10" fillId="0" borderId="12" xfId="0" applyNumberFormat="1" applyFont="1" applyBorder="1" applyAlignment="1">
      <alignment horizontal="center" vertical="center"/>
    </xf>
    <xf numFmtId="3" fontId="7" fillId="0" borderId="10" xfId="0" applyNumberFormat="1" applyFont="1" applyBorder="1"/>
    <xf numFmtId="3" fontId="7" fillId="0" borderId="10" xfId="0" applyNumberFormat="1" applyFont="1" applyBorder="1" applyAlignment="1" applyProtection="1">
      <alignment vertical="center"/>
      <protection locked="0"/>
    </xf>
    <xf numFmtId="3" fontId="6" fillId="0" borderId="10" xfId="0" applyNumberFormat="1" applyFont="1" applyBorder="1" applyAlignment="1" applyProtection="1">
      <alignment vertical="center"/>
      <protection locked="0"/>
    </xf>
    <xf numFmtId="3" fontId="7" fillId="2" borderId="13" xfId="0" applyNumberFormat="1" applyFont="1" applyFill="1" applyBorder="1" applyAlignment="1">
      <alignment vertical="center"/>
    </xf>
    <xf numFmtId="3" fontId="7" fillId="0" borderId="10" xfId="0" applyNumberFormat="1" applyFont="1" applyBorder="1" applyAlignment="1">
      <alignment vertical="center"/>
    </xf>
    <xf numFmtId="3" fontId="7" fillId="0" borderId="11" xfId="0" applyNumberFormat="1" applyFont="1" applyBorder="1"/>
    <xf numFmtId="3" fontId="7" fillId="0" borderId="0" xfId="0" applyNumberFormat="1" applyFont="1"/>
    <xf numFmtId="3" fontId="6" fillId="0" borderId="0" xfId="0" applyNumberFormat="1" applyFont="1" applyAlignment="1">
      <alignment horizontal="center" vertical="center"/>
    </xf>
    <xf numFmtId="0" fontId="7" fillId="10" borderId="0" xfId="0" applyFont="1" applyFill="1"/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3" fontId="6" fillId="2" borderId="6" xfId="0" applyNumberFormat="1" applyFont="1" applyFill="1" applyBorder="1" applyAlignment="1">
      <alignment horizontal="center" vertical="center"/>
    </xf>
    <xf numFmtId="3" fontId="6" fillId="2" borderId="7" xfId="0" applyNumberFormat="1" applyFont="1" applyFill="1" applyBorder="1" applyAlignment="1">
      <alignment horizontal="center" vertical="center"/>
    </xf>
    <xf numFmtId="3" fontId="6" fillId="2" borderId="8" xfId="0" applyNumberFormat="1" applyFont="1" applyFill="1" applyBorder="1" applyAlignment="1">
      <alignment horizontal="center" vertical="center"/>
    </xf>
    <xf numFmtId="3" fontId="6" fillId="2" borderId="9" xfId="0" applyNumberFormat="1" applyFont="1" applyFill="1" applyBorder="1" applyAlignment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7000000}"/>
    <cellStyle name="Neutral 2" xfId="9" xr:uid="{00000000-0005-0000-0000-000008000000}"/>
    <cellStyle name="Normal" xfId="0" builtinId="0"/>
    <cellStyle name="Normal 2" xfId="1" xr:uid="{00000000-0005-0000-0000-00000A000000}"/>
    <cellStyle name="Título 4" xfId="10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0</xdr:row>
          <xdr:rowOff>142875</xdr:rowOff>
        </xdr:from>
        <xdr:to>
          <xdr:col>0</xdr:col>
          <xdr:colOff>4076700</xdr:colOff>
          <xdr:row>1</xdr:row>
          <xdr:rowOff>790575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552450</xdr:colOff>
      <xdr:row>0</xdr:row>
      <xdr:rowOff>57150</xdr:rowOff>
    </xdr:from>
    <xdr:to>
      <xdr:col>6</xdr:col>
      <xdr:colOff>1327365</xdr:colOff>
      <xdr:row>1</xdr:row>
      <xdr:rowOff>801715</xdr:rowOff>
    </xdr:to>
    <xdr:pic>
      <xdr:nvPicPr>
        <xdr:cNvPr id="3" name="Imagen 2" descr="C:\Documents and Settings\Universidad\Mis documentos\Mis imágenes\nova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06950" y="57150"/>
          <a:ext cx="774915" cy="10493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L78"/>
  <sheetViews>
    <sheetView tabSelected="1" view="pageBreakPreview" topLeftCell="A63" zoomScale="40" zoomScaleNormal="57" zoomScaleSheetLayoutView="40" workbookViewId="0">
      <selection sqref="A1:G78"/>
    </sheetView>
  </sheetViews>
  <sheetFormatPr baseColWidth="10" defaultRowHeight="24" x14ac:dyDescent="0.45"/>
  <cols>
    <col min="1" max="1" width="128.5703125" style="4" customWidth="1"/>
    <col min="2" max="7" width="25" style="29" customWidth="1"/>
    <col min="8" max="8" width="11.42578125" style="4"/>
    <col min="9" max="10" width="18.140625" style="4" bestFit="1" customWidth="1"/>
    <col min="11" max="11" width="11.42578125" style="4"/>
    <col min="12" max="12" width="18.7109375" style="4" bestFit="1" customWidth="1"/>
    <col min="13" max="16384" width="11.42578125" style="4"/>
  </cols>
  <sheetData>
    <row r="1" spans="1:7" x14ac:dyDescent="0.45">
      <c r="B1" s="17"/>
      <c r="C1" s="17"/>
      <c r="D1" s="17"/>
      <c r="E1" s="18"/>
      <c r="F1" s="18"/>
      <c r="G1" s="18"/>
    </row>
    <row r="2" spans="1:7" ht="67.5" customHeight="1" x14ac:dyDescent="0.45">
      <c r="A2" s="3"/>
      <c r="B2" s="17"/>
      <c r="C2" s="17"/>
      <c r="D2" s="17"/>
      <c r="E2" s="17"/>
      <c r="F2" s="17"/>
      <c r="G2" s="30"/>
    </row>
    <row r="3" spans="1:7" x14ac:dyDescent="0.45">
      <c r="A3" s="32" t="s">
        <v>72</v>
      </c>
      <c r="B3" s="33"/>
      <c r="C3" s="33"/>
      <c r="D3" s="33"/>
      <c r="E3" s="33"/>
      <c r="F3" s="33"/>
      <c r="G3" s="34"/>
    </row>
    <row r="4" spans="1:7" x14ac:dyDescent="0.45">
      <c r="A4" s="35" t="s">
        <v>2</v>
      </c>
      <c r="B4" s="36"/>
      <c r="C4" s="36"/>
      <c r="D4" s="36"/>
      <c r="E4" s="36"/>
      <c r="F4" s="36"/>
      <c r="G4" s="37"/>
    </row>
    <row r="5" spans="1:7" x14ac:dyDescent="0.45">
      <c r="A5" s="35" t="s">
        <v>73</v>
      </c>
      <c r="B5" s="36"/>
      <c r="C5" s="36"/>
      <c r="D5" s="36"/>
      <c r="E5" s="36"/>
      <c r="F5" s="36"/>
      <c r="G5" s="37"/>
    </row>
    <row r="6" spans="1:7" x14ac:dyDescent="0.45">
      <c r="A6" s="38" t="s">
        <v>0</v>
      </c>
      <c r="B6" s="39"/>
      <c r="C6" s="39"/>
      <c r="D6" s="39"/>
      <c r="E6" s="39"/>
      <c r="F6" s="39"/>
      <c r="G6" s="40"/>
    </row>
    <row r="7" spans="1:7" x14ac:dyDescent="0.45">
      <c r="A7" s="41" t="s">
        <v>69</v>
      </c>
      <c r="B7" s="43" t="s">
        <v>3</v>
      </c>
      <c r="C7" s="44"/>
      <c r="D7" s="44"/>
      <c r="E7" s="44"/>
      <c r="F7" s="45"/>
      <c r="G7" s="46" t="s">
        <v>70</v>
      </c>
    </row>
    <row r="8" spans="1:7" ht="96" x14ac:dyDescent="0.45">
      <c r="A8" s="42"/>
      <c r="B8" s="19" t="s">
        <v>4</v>
      </c>
      <c r="C8" s="1" t="s">
        <v>71</v>
      </c>
      <c r="D8" s="19" t="s">
        <v>5</v>
      </c>
      <c r="E8" s="19" t="s">
        <v>1</v>
      </c>
      <c r="F8" s="19" t="s">
        <v>6</v>
      </c>
      <c r="G8" s="46"/>
    </row>
    <row r="9" spans="1:7" x14ac:dyDescent="0.45">
      <c r="A9" s="5"/>
      <c r="B9" s="20"/>
      <c r="C9" s="2"/>
      <c r="D9" s="21"/>
      <c r="E9" s="21"/>
      <c r="F9" s="21"/>
      <c r="G9" s="22"/>
    </row>
    <row r="10" spans="1:7" x14ac:dyDescent="0.45">
      <c r="A10" s="6" t="s">
        <v>7</v>
      </c>
      <c r="B10" s="23"/>
      <c r="C10" s="23"/>
      <c r="D10" s="23"/>
      <c r="E10" s="23"/>
      <c r="F10" s="23"/>
      <c r="G10" s="23"/>
    </row>
    <row r="11" spans="1:7" x14ac:dyDescent="0.45">
      <c r="A11" s="7" t="s">
        <v>8</v>
      </c>
      <c r="B11" s="24">
        <v>0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</row>
    <row r="12" spans="1:7" x14ac:dyDescent="0.45">
      <c r="A12" s="7" t="s">
        <v>9</v>
      </c>
      <c r="B12" s="24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</row>
    <row r="13" spans="1:7" x14ac:dyDescent="0.45">
      <c r="A13" s="7" t="s">
        <v>10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</row>
    <row r="14" spans="1:7" x14ac:dyDescent="0.45">
      <c r="A14" s="7" t="s">
        <v>11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</row>
    <row r="15" spans="1:7" x14ac:dyDescent="0.45">
      <c r="A15" s="7" t="s">
        <v>12</v>
      </c>
      <c r="B15" s="24">
        <v>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</row>
    <row r="16" spans="1:7" x14ac:dyDescent="0.45">
      <c r="A16" s="7" t="s">
        <v>13</v>
      </c>
      <c r="B16" s="24">
        <v>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</row>
    <row r="17" spans="1:7" x14ac:dyDescent="0.45">
      <c r="A17" s="7" t="s">
        <v>14</v>
      </c>
      <c r="B17" s="24">
        <v>0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</row>
    <row r="18" spans="1:7" x14ac:dyDescent="0.45">
      <c r="A18" s="7" t="s">
        <v>15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</row>
    <row r="19" spans="1:7" x14ac:dyDescent="0.45">
      <c r="A19" s="8" t="s">
        <v>16</v>
      </c>
      <c r="B19" s="24">
        <v>0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</row>
    <row r="20" spans="1:7" x14ac:dyDescent="0.45">
      <c r="A20" s="8" t="s">
        <v>17</v>
      </c>
      <c r="B20" s="24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</row>
    <row r="21" spans="1:7" x14ac:dyDescent="0.45">
      <c r="A21" s="8" t="s">
        <v>18</v>
      </c>
      <c r="B21" s="24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</row>
    <row r="22" spans="1:7" x14ac:dyDescent="0.45">
      <c r="A22" s="8" t="s">
        <v>19</v>
      </c>
      <c r="B22" s="24"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7" x14ac:dyDescent="0.45">
      <c r="A23" s="8" t="s">
        <v>20</v>
      </c>
      <c r="B23" s="24"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</row>
    <row r="24" spans="1:7" x14ac:dyDescent="0.45">
      <c r="A24" s="8" t="s">
        <v>21</v>
      </c>
      <c r="B24" s="24">
        <v>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</row>
    <row r="25" spans="1:7" x14ac:dyDescent="0.45">
      <c r="A25" s="8" t="s">
        <v>22</v>
      </c>
      <c r="B25" s="24">
        <v>0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</row>
    <row r="26" spans="1:7" x14ac:dyDescent="0.45">
      <c r="A26" s="8" t="s">
        <v>23</v>
      </c>
      <c r="B26" s="24">
        <v>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7" x14ac:dyDescent="0.45">
      <c r="A27" s="8" t="s">
        <v>24</v>
      </c>
      <c r="B27" s="24">
        <v>0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</row>
    <row r="28" spans="1:7" x14ac:dyDescent="0.45">
      <c r="A28" s="8" t="s">
        <v>25</v>
      </c>
      <c r="B28" s="24">
        <v>0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</row>
    <row r="29" spans="1:7" x14ac:dyDescent="0.45">
      <c r="A29" s="8" t="s">
        <v>26</v>
      </c>
      <c r="B29" s="24">
        <v>0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</row>
    <row r="30" spans="1:7" x14ac:dyDescent="0.45">
      <c r="A30" s="7" t="s">
        <v>27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</row>
    <row r="31" spans="1:7" x14ac:dyDescent="0.45">
      <c r="A31" s="8" t="s">
        <v>28</v>
      </c>
      <c r="B31" s="24">
        <v>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</row>
    <row r="32" spans="1:7" x14ac:dyDescent="0.45">
      <c r="A32" s="8" t="s">
        <v>29</v>
      </c>
      <c r="B32" s="24">
        <v>0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</row>
    <row r="33" spans="1:10" x14ac:dyDescent="0.45">
      <c r="A33" s="8" t="s">
        <v>30</v>
      </c>
      <c r="B33" s="24">
        <v>0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</row>
    <row r="34" spans="1:10" x14ac:dyDescent="0.45">
      <c r="A34" s="8" t="s">
        <v>31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J34" s="31"/>
    </row>
    <row r="35" spans="1:10" x14ac:dyDescent="0.45">
      <c r="A35" s="8" t="s">
        <v>32</v>
      </c>
      <c r="B35" s="24">
        <v>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</row>
    <row r="36" spans="1:10" x14ac:dyDescent="0.45">
      <c r="A36" s="7" t="s">
        <v>33</v>
      </c>
      <c r="B36" s="24">
        <v>44156247.530000001</v>
      </c>
      <c r="C36" s="24">
        <v>0</v>
      </c>
      <c r="D36" s="24">
        <f>B36+C36</f>
        <v>44156247.530000001</v>
      </c>
      <c r="E36" s="24">
        <v>10500188.65</v>
      </c>
      <c r="F36" s="24">
        <v>10500188.65</v>
      </c>
      <c r="G36" s="24">
        <f>F36-B36</f>
        <v>-33656058.880000003</v>
      </c>
      <c r="J36" s="31"/>
    </row>
    <row r="37" spans="1:10" x14ac:dyDescent="0.45">
      <c r="A37" s="7" t="s">
        <v>34</v>
      </c>
      <c r="B37" s="24">
        <v>0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J37" s="29"/>
    </row>
    <row r="38" spans="1:10" x14ac:dyDescent="0.45">
      <c r="A38" s="8" t="s">
        <v>35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</row>
    <row r="39" spans="1:10" x14ac:dyDescent="0.45">
      <c r="A39" s="7" t="s">
        <v>36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</row>
    <row r="40" spans="1:10" x14ac:dyDescent="0.45">
      <c r="A40" s="8" t="s">
        <v>37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I40" s="29"/>
    </row>
    <row r="41" spans="1:10" x14ac:dyDescent="0.45">
      <c r="A41" s="8" t="s">
        <v>38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</row>
    <row r="42" spans="1:10" x14ac:dyDescent="0.45">
      <c r="A42" s="9"/>
      <c r="B42" s="24"/>
      <c r="C42" s="24"/>
      <c r="D42" s="24"/>
      <c r="E42" s="24"/>
      <c r="F42" s="24"/>
      <c r="G42" s="24"/>
    </row>
    <row r="43" spans="1:10" x14ac:dyDescent="0.45">
      <c r="A43" s="10" t="s">
        <v>39</v>
      </c>
      <c r="B43" s="25">
        <f>B36</f>
        <v>44156247.530000001</v>
      </c>
      <c r="C43" s="25">
        <f t="shared" ref="C43:G43" si="0">C36</f>
        <v>0</v>
      </c>
      <c r="D43" s="25">
        <f t="shared" si="0"/>
        <v>44156247.530000001</v>
      </c>
      <c r="E43" s="25">
        <f t="shared" si="0"/>
        <v>10500188.65</v>
      </c>
      <c r="F43" s="25">
        <f t="shared" si="0"/>
        <v>10500188.65</v>
      </c>
      <c r="G43" s="25">
        <f t="shared" si="0"/>
        <v>-33656058.880000003</v>
      </c>
    </row>
    <row r="44" spans="1:10" x14ac:dyDescent="0.45">
      <c r="A44" s="6" t="s">
        <v>40</v>
      </c>
      <c r="B44" s="26"/>
      <c r="C44" s="26"/>
      <c r="D44" s="26"/>
      <c r="E44" s="26"/>
      <c r="F44" s="26"/>
      <c r="G44" s="26"/>
    </row>
    <row r="45" spans="1:10" x14ac:dyDescent="0.45">
      <c r="A45" s="9"/>
      <c r="B45" s="27"/>
      <c r="C45" s="27"/>
      <c r="D45" s="27"/>
      <c r="E45" s="27"/>
      <c r="F45" s="27"/>
      <c r="G45" s="27"/>
    </row>
    <row r="46" spans="1:10" x14ac:dyDescent="0.45">
      <c r="A46" s="6" t="s">
        <v>41</v>
      </c>
      <c r="B46" s="27"/>
      <c r="C46" s="27"/>
      <c r="D46" s="27"/>
      <c r="E46" s="27"/>
      <c r="F46" s="27"/>
      <c r="G46" s="27"/>
    </row>
    <row r="47" spans="1:10" x14ac:dyDescent="0.45">
      <c r="A47" s="7" t="s">
        <v>42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</row>
    <row r="48" spans="1:10" x14ac:dyDescent="0.45">
      <c r="A48" s="8" t="s">
        <v>43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</row>
    <row r="49" spans="1:7" x14ac:dyDescent="0.45">
      <c r="A49" s="8" t="s">
        <v>44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</row>
    <row r="50" spans="1:7" x14ac:dyDescent="0.45">
      <c r="A50" s="8" t="s">
        <v>45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</row>
    <row r="51" spans="1:7" ht="48" x14ac:dyDescent="0.45">
      <c r="A51" s="11" t="s">
        <v>46</v>
      </c>
      <c r="B51" s="24">
        <v>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</row>
    <row r="52" spans="1:7" x14ac:dyDescent="0.45">
      <c r="A52" s="8" t="s">
        <v>47</v>
      </c>
      <c r="B52" s="24">
        <v>0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</row>
    <row r="53" spans="1:7" x14ac:dyDescent="0.45">
      <c r="A53" s="8" t="s">
        <v>48</v>
      </c>
      <c r="B53" s="24">
        <v>0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</row>
    <row r="54" spans="1:7" ht="48" x14ac:dyDescent="0.45">
      <c r="A54" s="11" t="s">
        <v>49</v>
      </c>
      <c r="B54" s="24">
        <v>0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</row>
    <row r="55" spans="1:7" ht="48" x14ac:dyDescent="0.45">
      <c r="A55" s="11" t="s">
        <v>50</v>
      </c>
      <c r="B55" s="24">
        <v>0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</row>
    <row r="56" spans="1:7" x14ac:dyDescent="0.45">
      <c r="A56" s="7" t="s">
        <v>51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</row>
    <row r="57" spans="1:7" x14ac:dyDescent="0.45">
      <c r="A57" s="8" t="s">
        <v>52</v>
      </c>
      <c r="B57" s="24">
        <v>0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</row>
    <row r="58" spans="1:7" x14ac:dyDescent="0.45">
      <c r="A58" s="8" t="s">
        <v>53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</row>
    <row r="59" spans="1:7" x14ac:dyDescent="0.45">
      <c r="A59" s="8" t="s">
        <v>54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</row>
    <row r="60" spans="1:7" x14ac:dyDescent="0.45">
      <c r="A60" s="8" t="s">
        <v>55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24">
        <f>+D60-E60</f>
        <v>0</v>
      </c>
    </row>
    <row r="61" spans="1:7" x14ac:dyDescent="0.45">
      <c r="A61" s="7" t="s">
        <v>56</v>
      </c>
      <c r="B61" s="24">
        <v>0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</row>
    <row r="62" spans="1:7" ht="48" x14ac:dyDescent="0.45">
      <c r="A62" s="11" t="s">
        <v>57</v>
      </c>
      <c r="B62" s="24">
        <v>0</v>
      </c>
      <c r="C62" s="24">
        <v>0</v>
      </c>
      <c r="D62" s="24">
        <v>0</v>
      </c>
      <c r="E62" s="24">
        <v>0</v>
      </c>
      <c r="F62" s="24">
        <v>0</v>
      </c>
      <c r="G62" s="24">
        <v>0</v>
      </c>
    </row>
    <row r="63" spans="1:7" x14ac:dyDescent="0.45">
      <c r="A63" s="8" t="s">
        <v>58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</row>
    <row r="64" spans="1:7" x14ac:dyDescent="0.45">
      <c r="A64" s="7" t="s">
        <v>59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</row>
    <row r="65" spans="1:12" x14ac:dyDescent="0.45">
      <c r="A65" s="7" t="s">
        <v>60</v>
      </c>
      <c r="B65" s="24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</row>
    <row r="66" spans="1:12" x14ac:dyDescent="0.45">
      <c r="A66" s="9"/>
      <c r="B66" s="27"/>
      <c r="C66" s="27"/>
      <c r="D66" s="27"/>
      <c r="E66" s="27"/>
      <c r="F66" s="27"/>
      <c r="G66" s="27"/>
    </row>
    <row r="67" spans="1:12" x14ac:dyDescent="0.45">
      <c r="A67" s="10" t="s">
        <v>61</v>
      </c>
      <c r="B67" s="25">
        <f>B60</f>
        <v>0</v>
      </c>
      <c r="C67" s="25">
        <f t="shared" ref="C67:G67" si="1">C60</f>
        <v>0</v>
      </c>
      <c r="D67" s="25">
        <f t="shared" si="1"/>
        <v>0</v>
      </c>
      <c r="E67" s="25">
        <f t="shared" si="1"/>
        <v>0</v>
      </c>
      <c r="F67" s="25">
        <f t="shared" si="1"/>
        <v>0</v>
      </c>
      <c r="G67" s="25">
        <f t="shared" si="1"/>
        <v>0</v>
      </c>
    </row>
    <row r="68" spans="1:12" x14ac:dyDescent="0.45">
      <c r="A68" s="9"/>
      <c r="B68" s="27"/>
      <c r="C68" s="27"/>
      <c r="D68" s="27"/>
      <c r="E68" s="27"/>
      <c r="F68" s="27"/>
      <c r="G68" s="27"/>
    </row>
    <row r="69" spans="1:12" x14ac:dyDescent="0.45">
      <c r="A69" s="10" t="s">
        <v>62</v>
      </c>
      <c r="B69" s="25">
        <f>+B70</f>
        <v>0</v>
      </c>
      <c r="C69" s="25">
        <f t="shared" ref="C69:G69" si="2">+C70</f>
        <v>0</v>
      </c>
      <c r="D69" s="25">
        <f t="shared" si="2"/>
        <v>0</v>
      </c>
      <c r="E69" s="25">
        <f t="shared" si="2"/>
        <v>0</v>
      </c>
      <c r="F69" s="25">
        <f t="shared" si="2"/>
        <v>0</v>
      </c>
      <c r="G69" s="25">
        <f t="shared" si="2"/>
        <v>0</v>
      </c>
    </row>
    <row r="70" spans="1:12" x14ac:dyDescent="0.45">
      <c r="A70" s="12" t="s">
        <v>63</v>
      </c>
      <c r="B70" s="24">
        <v>0</v>
      </c>
      <c r="C70" s="24">
        <v>0</v>
      </c>
      <c r="D70" s="24">
        <v>0</v>
      </c>
      <c r="E70" s="24">
        <v>0</v>
      </c>
      <c r="F70" s="24">
        <v>0</v>
      </c>
      <c r="G70" s="24">
        <v>0</v>
      </c>
    </row>
    <row r="71" spans="1:12" x14ac:dyDescent="0.45">
      <c r="A71" s="9"/>
      <c r="B71" s="27"/>
      <c r="C71" s="27"/>
      <c r="D71" s="27"/>
      <c r="E71" s="27"/>
      <c r="F71" s="27"/>
      <c r="G71" s="27"/>
    </row>
    <row r="72" spans="1:12" x14ac:dyDescent="0.45">
      <c r="A72" s="10" t="s">
        <v>64</v>
      </c>
      <c r="B72" s="25">
        <f>B43+B67+B69</f>
        <v>44156247.530000001</v>
      </c>
      <c r="C72" s="25">
        <f>C43+C67+C69</f>
        <v>0</v>
      </c>
      <c r="D72" s="25">
        <f>D43+D67+D69</f>
        <v>44156247.530000001</v>
      </c>
      <c r="E72" s="25">
        <f t="shared" ref="E72:F72" si="3">E43+E67+E69</f>
        <v>10500188.65</v>
      </c>
      <c r="F72" s="25">
        <f t="shared" si="3"/>
        <v>10500188.65</v>
      </c>
      <c r="G72" s="25">
        <f>G43+G67+G69</f>
        <v>-33656058.880000003</v>
      </c>
    </row>
    <row r="73" spans="1:12" x14ac:dyDescent="0.45">
      <c r="A73" s="9"/>
      <c r="B73" s="27"/>
      <c r="C73" s="27"/>
      <c r="D73" s="27"/>
      <c r="E73" s="27"/>
      <c r="F73" s="27"/>
      <c r="G73" s="27"/>
      <c r="L73" s="29"/>
    </row>
    <row r="74" spans="1:12" x14ac:dyDescent="0.45">
      <c r="A74" s="13" t="s">
        <v>65</v>
      </c>
      <c r="B74" s="27"/>
      <c r="C74" s="27"/>
      <c r="D74" s="27"/>
      <c r="E74" s="27"/>
      <c r="F74" s="27"/>
      <c r="G74" s="27"/>
    </row>
    <row r="75" spans="1:12" ht="48" x14ac:dyDescent="0.45">
      <c r="A75" s="14" t="s">
        <v>66</v>
      </c>
      <c r="B75" s="24">
        <v>44156247.530000001</v>
      </c>
      <c r="C75" s="24">
        <v>0</v>
      </c>
      <c r="D75" s="24">
        <f>B75+C75</f>
        <v>44156247.530000001</v>
      </c>
      <c r="E75" s="24">
        <v>10500188.65</v>
      </c>
      <c r="F75" s="24">
        <v>10500188.65</v>
      </c>
      <c r="G75" s="24">
        <f>F75-B75</f>
        <v>-33656058.880000003</v>
      </c>
    </row>
    <row r="76" spans="1:12" ht="48" x14ac:dyDescent="0.45">
      <c r="A76" s="14" t="s">
        <v>67</v>
      </c>
      <c r="B76" s="24">
        <v>0</v>
      </c>
      <c r="C76" s="24">
        <v>0</v>
      </c>
      <c r="D76" s="24">
        <v>0</v>
      </c>
      <c r="E76" s="24">
        <v>0</v>
      </c>
      <c r="F76" s="24">
        <v>0</v>
      </c>
      <c r="G76" s="24">
        <f>F76-B76</f>
        <v>0</v>
      </c>
    </row>
    <row r="77" spans="1:12" x14ac:dyDescent="0.45">
      <c r="A77" s="15" t="s">
        <v>68</v>
      </c>
      <c r="B77" s="25">
        <f>+B75+B76</f>
        <v>44156247.530000001</v>
      </c>
      <c r="C77" s="25">
        <f>+C75+C76</f>
        <v>0</v>
      </c>
      <c r="D77" s="25">
        <f t="shared" ref="D77:E77" si="4">+D75+D76</f>
        <v>44156247.530000001</v>
      </c>
      <c r="E77" s="25">
        <f t="shared" si="4"/>
        <v>10500188.65</v>
      </c>
      <c r="F77" s="25">
        <f>+F75+F76</f>
        <v>10500188.65</v>
      </c>
      <c r="G77" s="25">
        <f>+G75+G76</f>
        <v>-33656058.880000003</v>
      </c>
    </row>
    <row r="78" spans="1:12" x14ac:dyDescent="0.45">
      <c r="A78" s="16"/>
      <c r="B78" s="28"/>
      <c r="C78" s="28"/>
      <c r="D78" s="28"/>
      <c r="E78" s="28"/>
      <c r="F78" s="28"/>
      <c r="G78" s="28"/>
    </row>
  </sheetData>
  <mergeCells count="7">
    <mergeCell ref="A3:G3"/>
    <mergeCell ref="A4:G4"/>
    <mergeCell ref="A5:G5"/>
    <mergeCell ref="A6:G6"/>
    <mergeCell ref="A7:A8"/>
    <mergeCell ref="B7:F7"/>
    <mergeCell ref="G7:G8"/>
  </mergeCells>
  <dataValidations count="1">
    <dataValidation type="decimal" allowBlank="1" showInputMessage="1" showErrorMessage="1" sqref="B11:G77" xr:uid="{00000000-0002-0000-02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2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3073" r:id="rId4">
          <objectPr defaultSize="0" autoPict="0" r:id="rId5">
            <anchor moveWithCells="1">
              <from>
                <xdr:col>0</xdr:col>
                <xdr:colOff>304800</xdr:colOff>
                <xdr:row>0</xdr:row>
                <xdr:rowOff>142875</xdr:rowOff>
              </from>
              <to>
                <xdr:col>0</xdr:col>
                <xdr:colOff>4076700</xdr:colOff>
                <xdr:row>1</xdr:row>
                <xdr:rowOff>790575</xdr:rowOff>
              </to>
            </anchor>
          </objectPr>
        </oleObject>
      </mc:Choice>
      <mc:Fallback>
        <oleObject progId="CorelDraw.Graphic.20" shapeId="30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(3) ESTADO ANALITICO DE INGRESO</vt:lpstr>
      <vt:lpstr>'(3) ESTADO ANALITICO DE INGRESO'!Área_de_impresión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Superior Finanza</cp:lastModifiedBy>
  <cp:lastPrinted>2026-04-15T19:10:37Z</cp:lastPrinted>
  <dcterms:created xsi:type="dcterms:W3CDTF">2018-07-04T15:46:54Z</dcterms:created>
  <dcterms:modified xsi:type="dcterms:W3CDTF">2026-05-15T15:29:13Z</dcterms:modified>
</cp:coreProperties>
</file>